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fonline.sharepoint.com/sites/2022KYDLGSubrecipientAssistance/Shared Documents/TO 1/DLG/Single Family New Construction/"/>
    </mc:Choice>
  </mc:AlternateContent>
  <xr:revisionPtr revIDLastSave="803" documentId="13_ncr:1_{D40CA067-1294-4002-9CBC-AB2CE22362E7}" xr6:coauthVersionLast="47" xr6:coauthVersionMax="47" xr10:uidLastSave="{4D09F947-0140-471A-8C77-281862DDFD1F}"/>
  <bookViews>
    <workbookView xWindow="33720" yWindow="-120" windowWidth="29040" windowHeight="15720" xr2:uid="{73ECAB1B-23FD-4FF3-BB75-F1A130B73F24}"/>
  </bookViews>
  <sheets>
    <sheet name="Unit Sources and Uses" sheetId="3" r:id="rId1"/>
    <sheet name="Off-Site Infrastructur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3" l="1"/>
  <c r="A86" i="3"/>
  <c r="A85" i="3"/>
  <c r="C87" i="3"/>
  <c r="C86" i="3"/>
  <c r="C85" i="3"/>
  <c r="C84" i="3"/>
  <c r="C71" i="3"/>
  <c r="H14" i="3"/>
  <c r="H11" i="3"/>
  <c r="D11" i="3"/>
  <c r="E11" i="3"/>
  <c r="F11" i="3"/>
  <c r="G11" i="3"/>
  <c r="C11" i="3"/>
  <c r="H53" i="3"/>
  <c r="H52" i="3"/>
  <c r="H51" i="3"/>
  <c r="H43" i="3"/>
  <c r="H44" i="3"/>
  <c r="H45" i="3"/>
  <c r="H46" i="3"/>
  <c r="H47" i="3"/>
  <c r="H48" i="3"/>
  <c r="H42" i="3"/>
  <c r="H34" i="3"/>
  <c r="H35" i="3"/>
  <c r="H36" i="3"/>
  <c r="H37" i="3"/>
  <c r="H38" i="3"/>
  <c r="H39" i="3"/>
  <c r="H33" i="3"/>
  <c r="H30" i="3"/>
  <c r="H29" i="3"/>
  <c r="H28" i="3"/>
  <c r="H27" i="3"/>
  <c r="H26" i="3"/>
  <c r="H25" i="3"/>
  <c r="H24" i="3"/>
  <c r="H17" i="3"/>
  <c r="H18" i="3"/>
  <c r="H19" i="3"/>
  <c r="H20" i="3"/>
  <c r="H21" i="3"/>
  <c r="H16" i="3"/>
  <c r="H10" i="3"/>
  <c r="B43" i="4"/>
  <c r="B40" i="4"/>
  <c r="C91" i="3"/>
  <c r="C92" i="3" s="1"/>
  <c r="C88" i="3"/>
  <c r="B33" i="4"/>
  <c r="B25" i="4"/>
  <c r="B15" i="4"/>
  <c r="C80" i="3"/>
  <c r="B30" i="3"/>
  <c r="C73" i="3" l="1"/>
  <c r="C89" i="3"/>
  <c r="C82" i="3"/>
  <c r="H54" i="3"/>
  <c r="H22" i="3"/>
  <c r="H49" i="3"/>
  <c r="H31" i="3"/>
  <c r="H40" i="3"/>
  <c r="B34" i="4"/>
  <c r="B41" i="4" s="1"/>
  <c r="D65" i="3"/>
  <c r="H57" i="3" l="1"/>
  <c r="G54" i="3"/>
  <c r="G49" i="3"/>
  <c r="G40" i="3"/>
  <c r="G31" i="3"/>
  <c r="G22" i="3"/>
  <c r="F54" i="3"/>
  <c r="F49" i="3"/>
  <c r="F40" i="3"/>
  <c r="F31" i="3"/>
  <c r="F22" i="3"/>
  <c r="E54" i="3"/>
  <c r="E49" i="3"/>
  <c r="E40" i="3"/>
  <c r="E31" i="3"/>
  <c r="E22" i="3"/>
  <c r="D54" i="3"/>
  <c r="D49" i="3"/>
  <c r="D40" i="3"/>
  <c r="D31" i="3"/>
  <c r="D22" i="3"/>
  <c r="E56" i="3" l="1"/>
  <c r="E57" i="3" s="1"/>
  <c r="F56" i="3"/>
  <c r="F57" i="3" s="1"/>
  <c r="D56" i="3"/>
  <c r="D57" i="3" s="1"/>
  <c r="G56" i="3"/>
  <c r="G57" i="3" s="1"/>
  <c r="C54" i="3" l="1"/>
  <c r="C49" i="3"/>
  <c r="C40" i="3"/>
  <c r="C22" i="3"/>
  <c r="C31" i="3" l="1"/>
  <c r="C56" i="3" s="1"/>
  <c r="C57" i="3" l="1"/>
  <c r="B59" i="3" l="1"/>
  <c r="C60" i="3"/>
  <c r="C61" i="3" s="1"/>
  <c r="C72" i="3" l="1"/>
  <c r="C81" i="3"/>
</calcChain>
</file>

<file path=xl/sharedStrings.xml><?xml version="1.0" encoding="utf-8"?>
<sst xmlns="http://schemas.openxmlformats.org/spreadsheetml/2006/main" count="139" uniqueCount="107">
  <si>
    <t>KY DLG CDBG-DR Single Family New Construction</t>
  </si>
  <si>
    <t>*Provide all requested information for each unit type. Shaded cells are fillable.*</t>
  </si>
  <si>
    <t>Unit Development Sources and Uses</t>
  </si>
  <si>
    <t>Applicant Name:</t>
  </si>
  <si>
    <t>Site Address:</t>
  </si>
  <si>
    <t>Unit Information</t>
  </si>
  <si>
    <t>Unit Type 1</t>
  </si>
  <si>
    <t>Unit Type 2</t>
  </si>
  <si>
    <t>Unit Type 3</t>
  </si>
  <si>
    <t>Unit Type 4</t>
  </si>
  <si>
    <t>Unit Type 5</t>
  </si>
  <si>
    <t>Bedrooms:</t>
  </si>
  <si>
    <t>Bathrooms:</t>
  </si>
  <si>
    <t xml:space="preserve"> </t>
  </si>
  <si>
    <t>Square Feet:</t>
  </si>
  <si>
    <t>Projected Sales Price:</t>
  </si>
  <si>
    <t>Total Units Per Type</t>
  </si>
  <si>
    <t>Total Unit Square Footage</t>
  </si>
  <si>
    <r>
      <rPr>
        <b/>
        <sz val="12"/>
        <color rgb="FFFFFFFF"/>
        <rFont val="Arial"/>
      </rPr>
      <t>USES</t>
    </r>
    <r>
      <rPr>
        <b/>
        <i/>
        <sz val="9"/>
        <color rgb="FFFFFFFF"/>
        <rFont val="Arial"/>
      </rPr>
      <t xml:space="preserve"> (revise catagories as needed)</t>
    </r>
  </si>
  <si>
    <t>Property Acquisition</t>
  </si>
  <si>
    <t>Acquisition cost (per unit type)</t>
  </si>
  <si>
    <t>Predevelopment</t>
  </si>
  <si>
    <t>Cost Estimate</t>
  </si>
  <si>
    <t>Architect</t>
  </si>
  <si>
    <t>Engineering</t>
  </si>
  <si>
    <t>Survey/Soils</t>
  </si>
  <si>
    <t>Other</t>
  </si>
  <si>
    <t>Total Predevelopment:</t>
  </si>
  <si>
    <t>Construction Costs</t>
  </si>
  <si>
    <t>Site Work/On-Site Infrastructure</t>
  </si>
  <si>
    <t>Hard Construction Cost (inc fees)</t>
  </si>
  <si>
    <t>Landscaping</t>
  </si>
  <si>
    <t>Construction Inspections</t>
  </si>
  <si>
    <t>Permits/Other Fees</t>
  </si>
  <si>
    <t>Construction Contingency</t>
  </si>
  <si>
    <t>Total Hard Construction:</t>
  </si>
  <si>
    <t>Carrying/Interim Costs</t>
  </si>
  <si>
    <t>Utilities</t>
  </si>
  <si>
    <t>Builder's Risk Insurance</t>
  </si>
  <si>
    <t>Other  Insurance</t>
  </si>
  <si>
    <t>General  Liability Insurance</t>
  </si>
  <si>
    <t>Real Estate Taxes</t>
  </si>
  <si>
    <t>Construction loan fees and interest</t>
  </si>
  <si>
    <t>Total Carrying Costs:</t>
  </si>
  <si>
    <t>Professional Services</t>
  </si>
  <si>
    <t>Legal</t>
  </si>
  <si>
    <t>Accounting</t>
  </si>
  <si>
    <t>Consultant</t>
  </si>
  <si>
    <t>Marketing /Advertising</t>
  </si>
  <si>
    <t>Appraisal</t>
  </si>
  <si>
    <t>Total Professional Fees:</t>
  </si>
  <si>
    <t>Seller's Closing Costs</t>
  </si>
  <si>
    <t>Realtor Commission</t>
  </si>
  <si>
    <t>Seller Paid Transfer Taxes</t>
  </si>
  <si>
    <t>Total Seller's Closing Costs:</t>
  </si>
  <si>
    <t>TOTAL DEVELOPMENT COSTS (TDC)</t>
  </si>
  <si>
    <t>TDC per unit type</t>
  </si>
  <si>
    <t>TDC All Units</t>
  </si>
  <si>
    <t>Developer Fee</t>
  </si>
  <si>
    <t>Total Developer Fee</t>
  </si>
  <si>
    <t>TDC All Units + Developer Fee</t>
  </si>
  <si>
    <t>TDC/Unit</t>
  </si>
  <si>
    <t>SOURCES OF FUNDS</t>
  </si>
  <si>
    <t>Construction Sources</t>
  </si>
  <si>
    <t>KY CDBG-DR*</t>
  </si>
  <si>
    <t>Other Funds</t>
  </si>
  <si>
    <t>Total Construction Sources</t>
  </si>
  <si>
    <t>Surplus/(Gap)</t>
  </si>
  <si>
    <t>CDBG-DR/Unit</t>
  </si>
  <si>
    <t>Permanent Sources</t>
  </si>
  <si>
    <t>KYCDBG-DR*</t>
  </si>
  <si>
    <t>Estimated Sales Proceeds</t>
  </si>
  <si>
    <t>Total Permanent Sources</t>
  </si>
  <si>
    <t>Infrastructure Sources</t>
  </si>
  <si>
    <t xml:space="preserve">KCDBG-DR </t>
  </si>
  <si>
    <t>Total Infrastructure Sources</t>
  </si>
  <si>
    <t>Total CDBG-DR Request</t>
  </si>
  <si>
    <t>Total KCDG-DR Request</t>
  </si>
  <si>
    <t xml:space="preserve">Total KCDG-DR/UNIT </t>
  </si>
  <si>
    <t>*Note: Maximum per unit for unit construction is $200k</t>
  </si>
  <si>
    <t>Infrastructure Sources and Uses (*Shaded cells are fillable*)</t>
  </si>
  <si>
    <t>U S E S</t>
  </si>
  <si>
    <t>Acquistion/Soft Cost</t>
  </si>
  <si>
    <t>Preliminary Engineering</t>
  </si>
  <si>
    <t>Design and Contract Administration</t>
  </si>
  <si>
    <t>Resident Observation</t>
  </si>
  <si>
    <t>Permits</t>
  </si>
  <si>
    <t>Relocation</t>
  </si>
  <si>
    <t>Contingencies</t>
  </si>
  <si>
    <t>Total Acquistion/Soft Cost:</t>
  </si>
  <si>
    <t>Clearance</t>
  </si>
  <si>
    <t>Structures</t>
  </si>
  <si>
    <t>Excavation (cut material)</t>
  </si>
  <si>
    <t>Asbestos Testing</t>
  </si>
  <si>
    <t>Asbestos Abatement</t>
  </si>
  <si>
    <t>Lead-Based Paint Testing</t>
  </si>
  <si>
    <t>Contingency</t>
  </si>
  <si>
    <t>Total Clearance:</t>
  </si>
  <si>
    <t>Infrastructure Hard Construction Costs</t>
  </si>
  <si>
    <t>Site Development</t>
  </si>
  <si>
    <t>Streets</t>
  </si>
  <si>
    <t>Sidewalks</t>
  </si>
  <si>
    <t>Total Infrastructure</t>
  </si>
  <si>
    <t>Total Infrastructure Development Costs</t>
  </si>
  <si>
    <t>Total KCDBG-DR funds requested</t>
  </si>
  <si>
    <t>Total Infrastructure Development Sources</t>
  </si>
  <si>
    <t>Total Units Served by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</si>
</sst>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indexed="53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9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0"/>
      <name val="Arial"/>
      <family val="2"/>
    </font>
    <font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rgb="FFFFFFFF"/>
      <name val="Arial"/>
    </font>
    <font>
      <b/>
      <i/>
      <sz val="9"/>
      <color rgb="FFFFFFFF"/>
      <name val="Arial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</cellStyleXfs>
  <cellXfs count="109">
    <xf numFmtId="0" fontId="0" fillId="0" borderId="0" xfId="0"/>
    <xf numFmtId="164" fontId="7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4" applyFont="1"/>
    <xf numFmtId="37" fontId="3" fillId="0" borderId="0" xfId="0" applyNumberFormat="1" applyFont="1"/>
    <xf numFmtId="0" fontId="3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64" fontId="15" fillId="3" borderId="0" xfId="0" applyNumberFormat="1" applyFont="1" applyFill="1" applyAlignment="1">
      <alignment vertical="center" wrapText="1"/>
    </xf>
    <xf numFmtId="0" fontId="16" fillId="3" borderId="0" xfId="0" applyFont="1" applyFill="1"/>
    <xf numFmtId="0" fontId="3" fillId="4" borderId="0" xfId="0" applyFont="1" applyFill="1" applyAlignment="1">
      <alignment horizontal="left"/>
    </xf>
    <xf numFmtId="164" fontId="12" fillId="3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37" fontId="9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164" fontId="3" fillId="0" borderId="0" xfId="4" applyFont="1" applyAlignment="1">
      <alignment horizontal="right"/>
    </xf>
    <xf numFmtId="164" fontId="3" fillId="0" borderId="0" xfId="0" applyNumberFormat="1" applyFont="1" applyAlignment="1">
      <alignment horizontal="right" vertical="center" wrapText="1" indent="1"/>
    </xf>
    <xf numFmtId="0" fontId="7" fillId="0" borderId="0" xfId="0" applyFont="1"/>
    <xf numFmtId="165" fontId="5" fillId="0" borderId="3" xfId="1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164" fontId="15" fillId="3" borderId="0" xfId="0" applyNumberFormat="1" applyFont="1" applyFill="1" applyAlignment="1">
      <alignment horizontal="left"/>
    </xf>
    <xf numFmtId="0" fontId="18" fillId="0" borderId="0" xfId="0" applyFont="1"/>
    <xf numFmtId="165" fontId="5" fillId="0" borderId="2" xfId="1" applyNumberFormat="1" applyFont="1" applyFill="1" applyBorder="1" applyAlignment="1">
      <alignment vertical="center"/>
    </xf>
    <xf numFmtId="0" fontId="19" fillId="0" borderId="0" xfId="0" applyFont="1"/>
    <xf numFmtId="165" fontId="11" fillId="0" borderId="0" xfId="0" applyNumberFormat="1" applyFont="1"/>
    <xf numFmtId="165" fontId="5" fillId="0" borderId="1" xfId="1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right" vertical="center" wrapText="1"/>
    </xf>
    <xf numFmtId="0" fontId="23" fillId="0" borderId="0" xfId="0" applyFont="1"/>
    <xf numFmtId="164" fontId="22" fillId="3" borderId="7" xfId="0" applyNumberFormat="1" applyFont="1" applyFill="1" applyBorder="1" applyAlignment="1">
      <alignment horizontal="left"/>
    </xf>
    <xf numFmtId="37" fontId="8" fillId="4" borderId="7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17" fillId="4" borderId="1" xfId="0" applyNumberFormat="1" applyFont="1" applyFill="1" applyBorder="1" applyAlignment="1">
      <alignment horizontal="center" wrapText="1"/>
    </xf>
    <xf numFmtId="164" fontId="17" fillId="4" borderId="1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/>
    </xf>
    <xf numFmtId="164" fontId="10" fillId="4" borderId="6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/>
    </xf>
    <xf numFmtId="37" fontId="9" fillId="4" borderId="11" xfId="0" applyNumberFormat="1" applyFont="1" applyFill="1" applyBorder="1" applyAlignment="1">
      <alignment horizontal="right"/>
    </xf>
    <xf numFmtId="37" fontId="17" fillId="4" borderId="6" xfId="0" applyNumberFormat="1" applyFont="1" applyFill="1" applyBorder="1" applyAlignment="1">
      <alignment horizontal="right"/>
    </xf>
    <xf numFmtId="37" fontId="8" fillId="4" borderId="6" xfId="0" applyNumberFormat="1" applyFont="1" applyFill="1" applyBorder="1" applyAlignment="1">
      <alignment horizontal="right"/>
    </xf>
    <xf numFmtId="37" fontId="9" fillId="4" borderId="2" xfId="0" applyNumberFormat="1" applyFont="1" applyFill="1" applyBorder="1" applyAlignment="1">
      <alignment horizontal="right"/>
    </xf>
    <xf numFmtId="37" fontId="8" fillId="4" borderId="2" xfId="0" applyNumberFormat="1" applyFont="1" applyFill="1" applyBorder="1" applyAlignment="1">
      <alignment horizontal="right"/>
    </xf>
    <xf numFmtId="165" fontId="4" fillId="0" borderId="2" xfId="2" applyNumberFormat="1" applyFont="1" applyFill="1" applyBorder="1"/>
    <xf numFmtId="164" fontId="12" fillId="3" borderId="2" xfId="0" applyNumberFormat="1" applyFont="1" applyFill="1" applyBorder="1" applyAlignment="1">
      <alignment horizontal="left"/>
    </xf>
    <xf numFmtId="164" fontId="22" fillId="3" borderId="2" xfId="0" applyNumberFormat="1" applyFont="1" applyFill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41" fontId="4" fillId="0" borderId="2" xfId="0" applyNumberFormat="1" applyFont="1" applyBorder="1"/>
    <xf numFmtId="37" fontId="9" fillId="4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43" fontId="8" fillId="0" borderId="0" xfId="1" applyFont="1" applyBorder="1" applyAlignment="1">
      <alignment horizontal="center"/>
    </xf>
    <xf numFmtId="37" fontId="9" fillId="4" borderId="14" xfId="0" applyNumberFormat="1" applyFont="1" applyFill="1" applyBorder="1" applyAlignment="1">
      <alignment horizontal="right"/>
    </xf>
    <xf numFmtId="37" fontId="8" fillId="4" borderId="12" xfId="0" applyNumberFormat="1" applyFont="1" applyFill="1" applyBorder="1" applyAlignment="1">
      <alignment horizontal="right"/>
    </xf>
    <xf numFmtId="165" fontId="24" fillId="0" borderId="2" xfId="0" applyNumberFormat="1" applyFont="1" applyBorder="1"/>
    <xf numFmtId="166" fontId="3" fillId="5" borderId="0" xfId="3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3" fillId="2" borderId="0" xfId="0" applyFont="1" applyFill="1"/>
    <xf numFmtId="37" fontId="3" fillId="2" borderId="0" xfId="0" applyNumberFormat="1" applyFont="1" applyFill="1"/>
    <xf numFmtId="0" fontId="19" fillId="2" borderId="0" xfId="0" applyFont="1" applyFill="1"/>
    <xf numFmtId="0" fontId="3" fillId="2" borderId="0" xfId="0" applyFont="1" applyFill="1" applyAlignment="1">
      <alignment horizontal="left"/>
    </xf>
    <xf numFmtId="0" fontId="8" fillId="2" borderId="0" xfId="0" applyFont="1" applyFill="1"/>
    <xf numFmtId="1" fontId="4" fillId="2" borderId="2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65" fontId="4" fillId="2" borderId="2" xfId="2" applyNumberFormat="1" applyFont="1" applyFill="1" applyBorder="1"/>
    <xf numFmtId="165" fontId="4" fillId="2" borderId="1" xfId="2" applyNumberFormat="1" applyFont="1" applyFill="1" applyBorder="1"/>
    <xf numFmtId="165" fontId="4" fillId="2" borderId="9" xfId="0" applyNumberFormat="1" applyFont="1" applyFill="1" applyBorder="1"/>
    <xf numFmtId="41" fontId="4" fillId="2" borderId="2" xfId="0" applyNumberFormat="1" applyFont="1" applyFill="1" applyBorder="1"/>
    <xf numFmtId="41" fontId="4" fillId="2" borderId="9" xfId="0" applyNumberFormat="1" applyFont="1" applyFill="1" applyBorder="1"/>
    <xf numFmtId="165" fontId="8" fillId="2" borderId="13" xfId="0" applyNumberFormat="1" applyFont="1" applyFill="1" applyBorder="1"/>
    <xf numFmtId="1" fontId="4" fillId="0" borderId="9" xfId="0" applyNumberFormat="1" applyFont="1" applyBorder="1" applyAlignment="1">
      <alignment horizontal="center"/>
    </xf>
    <xf numFmtId="165" fontId="4" fillId="0" borderId="4" xfId="0" applyNumberFormat="1" applyFont="1" applyBorder="1"/>
    <xf numFmtId="165" fontId="4" fillId="0" borderId="2" xfId="0" applyNumberFormat="1" applyFont="1" applyBorder="1"/>
    <xf numFmtId="165" fontId="5" fillId="0" borderId="9" xfId="1" applyNumberFormat="1" applyFont="1" applyFill="1" applyBorder="1" applyAlignment="1">
      <alignment vertical="center"/>
    </xf>
    <xf numFmtId="41" fontId="4" fillId="0" borderId="15" xfId="0" applyNumberFormat="1" applyFont="1" applyBorder="1"/>
    <xf numFmtId="166" fontId="3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1" fontId="4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20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165" fontId="4" fillId="0" borderId="15" xfId="1" applyNumberFormat="1" applyFont="1" applyFill="1" applyBorder="1" applyAlignment="1">
      <alignment vertical="center"/>
    </xf>
    <xf numFmtId="165" fontId="5" fillId="0" borderId="16" xfId="1" applyNumberFormat="1" applyFont="1" applyFill="1" applyBorder="1" applyAlignment="1">
      <alignment vertical="center"/>
    </xf>
    <xf numFmtId="165" fontId="4" fillId="2" borderId="15" xfId="0" applyNumberFormat="1" applyFont="1" applyFill="1" applyBorder="1"/>
    <xf numFmtId="37" fontId="9" fillId="4" borderId="17" xfId="0" applyNumberFormat="1" applyFont="1" applyFill="1" applyBorder="1" applyAlignment="1">
      <alignment horizontal="right"/>
    </xf>
    <xf numFmtId="165" fontId="3" fillId="0" borderId="18" xfId="0" applyNumberFormat="1" applyFont="1" applyBorder="1"/>
    <xf numFmtId="165" fontId="3" fillId="0" borderId="19" xfId="0" applyNumberFormat="1" applyFont="1" applyBorder="1"/>
    <xf numFmtId="165" fontId="3" fillId="0" borderId="20" xfId="0" applyNumberFormat="1" applyFont="1" applyBorder="1"/>
    <xf numFmtId="164" fontId="12" fillId="3" borderId="17" xfId="0" applyNumberFormat="1" applyFont="1" applyFill="1" applyBorder="1" applyAlignment="1">
      <alignment horizontal="left"/>
    </xf>
    <xf numFmtId="165" fontId="3" fillId="0" borderId="21" xfId="0" applyNumberFormat="1" applyFont="1" applyBorder="1"/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164" fontId="25" fillId="3" borderId="10" xfId="0" applyNumberFormat="1" applyFont="1" applyFill="1" applyBorder="1" applyAlignment="1">
      <alignment horizontal="left" wrapText="1"/>
    </xf>
    <xf numFmtId="164" fontId="25" fillId="3" borderId="8" xfId="0" applyNumberFormat="1" applyFont="1" applyFill="1" applyBorder="1" applyAlignment="1">
      <alignment horizontal="left" wrapText="1"/>
    </xf>
    <xf numFmtId="0" fontId="27" fillId="3" borderId="0" xfId="0" applyFont="1" applyFill="1" applyAlignment="1">
      <alignment horizontal="left" wrapText="1"/>
    </xf>
    <xf numFmtId="0" fontId="21" fillId="0" borderId="0" xfId="0" applyFont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164" fontId="15" fillId="3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164" fontId="15" fillId="3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 wrapText="1"/>
    </xf>
    <xf numFmtId="164" fontId="12" fillId="3" borderId="0" xfId="0" applyNumberFormat="1" applyFont="1" applyFill="1" applyAlignment="1">
      <alignment horizontal="center"/>
    </xf>
    <xf numFmtId="164" fontId="15" fillId="3" borderId="0" xfId="0" applyNumberFormat="1" applyFont="1" applyFill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_HDTB Proforma, Allegheny County Blank Proforma" xfId="4" xr:uid="{2269023D-807B-47F2-9C35-721671D7312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18080-1B76-4F0D-9B85-0AFF581CDD73}">
  <sheetPr codeName="Sheet1"/>
  <dimension ref="A1:L94"/>
  <sheetViews>
    <sheetView tabSelected="1" topLeftCell="A35" workbookViewId="0">
      <selection activeCell="J58" sqref="J58"/>
    </sheetView>
  </sheetViews>
  <sheetFormatPr defaultColWidth="8.7109375" defaultRowHeight="12.95"/>
  <cols>
    <col min="1" max="1" width="27.42578125" style="9" customWidth="1"/>
    <col min="2" max="2" width="13" style="9" customWidth="1"/>
    <col min="3" max="3" width="14.5703125" style="9" customWidth="1"/>
    <col min="4" max="7" width="11.5703125" style="9" customWidth="1"/>
    <col min="8" max="8" width="20.85546875" style="9" customWidth="1"/>
    <col min="9" max="9" width="11.5703125" style="9" customWidth="1"/>
    <col min="10" max="16384" width="8.7109375" style="9"/>
  </cols>
  <sheetData>
    <row r="1" spans="1:10" ht="15" customHeight="1">
      <c r="A1" s="103" t="s">
        <v>0</v>
      </c>
      <c r="B1" s="103"/>
      <c r="C1" s="103"/>
      <c r="D1" s="103"/>
      <c r="E1" s="100" t="s">
        <v>1</v>
      </c>
      <c r="F1" s="100"/>
      <c r="G1" s="100"/>
      <c r="H1" s="100"/>
    </row>
    <row r="2" spans="1:10" ht="15" customHeight="1">
      <c r="A2" s="105" t="s">
        <v>2</v>
      </c>
      <c r="B2" s="105"/>
      <c r="C2" s="105"/>
      <c r="D2" s="13"/>
      <c r="E2" s="100"/>
      <c r="F2" s="100"/>
      <c r="G2" s="100"/>
      <c r="H2" s="100"/>
    </row>
    <row r="3" spans="1:10" ht="15" customHeight="1">
      <c r="A3" s="32" t="s">
        <v>3</v>
      </c>
      <c r="B3" s="104"/>
      <c r="C3" s="104"/>
      <c r="D3" s="104"/>
      <c r="E3" s="104"/>
      <c r="F3" s="104"/>
      <c r="G3" s="104"/>
      <c r="H3" s="104"/>
    </row>
    <row r="4" spans="1:10" ht="15" customHeight="1">
      <c r="A4" s="32" t="s">
        <v>4</v>
      </c>
      <c r="B4" s="106"/>
      <c r="C4" s="106"/>
      <c r="D4" s="106"/>
      <c r="E4" s="106"/>
      <c r="F4" s="106"/>
      <c r="G4" s="106"/>
      <c r="H4" s="106"/>
    </row>
    <row r="5" spans="1:10" ht="15" customHeight="1">
      <c r="A5" s="40" t="s">
        <v>5</v>
      </c>
      <c r="B5" s="41"/>
      <c r="C5" s="38" t="s">
        <v>6</v>
      </c>
      <c r="D5" s="39" t="s">
        <v>7</v>
      </c>
      <c r="E5" s="39" t="s">
        <v>8</v>
      </c>
      <c r="F5" s="39" t="s">
        <v>9</v>
      </c>
      <c r="G5" s="39" t="s">
        <v>10</v>
      </c>
      <c r="H5" s="14"/>
    </row>
    <row r="6" spans="1:10" ht="15" customHeight="1">
      <c r="B6" s="20" t="s">
        <v>11</v>
      </c>
      <c r="C6" s="67"/>
      <c r="D6" s="67"/>
      <c r="E6" s="67"/>
      <c r="F6" s="67"/>
      <c r="G6" s="68"/>
      <c r="H6" s="14"/>
    </row>
    <row r="7" spans="1:10" ht="15" customHeight="1">
      <c r="B7" s="20" t="s">
        <v>12</v>
      </c>
      <c r="C7" s="67"/>
      <c r="D7" s="67"/>
      <c r="E7" s="67"/>
      <c r="F7" s="67"/>
      <c r="G7" s="68"/>
      <c r="H7" s="14"/>
    </row>
    <row r="8" spans="1:10" ht="15" customHeight="1">
      <c r="A8" s="21" t="s">
        <v>13</v>
      </c>
      <c r="B8" s="20" t="s">
        <v>14</v>
      </c>
      <c r="C8" s="67"/>
      <c r="D8" s="67"/>
      <c r="E8" s="67"/>
      <c r="F8" s="67"/>
      <c r="G8" s="68"/>
      <c r="H8" s="14"/>
    </row>
    <row r="9" spans="1:10" ht="15" customHeight="1">
      <c r="A9" s="6"/>
      <c r="B9" s="20" t="s">
        <v>15</v>
      </c>
      <c r="C9" s="69"/>
      <c r="D9" s="69"/>
      <c r="E9" s="69"/>
      <c r="F9" s="69"/>
      <c r="G9" s="70"/>
      <c r="H9" s="14"/>
      <c r="I9" s="36"/>
    </row>
    <row r="10" spans="1:10" ht="15" customHeight="1">
      <c r="A10" s="22"/>
      <c r="B10" s="4" t="s">
        <v>16</v>
      </c>
      <c r="C10" s="82"/>
      <c r="D10" s="82"/>
      <c r="E10" s="82"/>
      <c r="F10" s="82"/>
      <c r="G10" s="82"/>
      <c r="H10" s="75">
        <f>SUM(C10:G10)</f>
        <v>0</v>
      </c>
      <c r="I10" s="37"/>
    </row>
    <row r="11" spans="1:10" ht="15" customHeight="1">
      <c r="A11" s="22"/>
      <c r="B11" s="4" t="s">
        <v>17</v>
      </c>
      <c r="C11" s="51">
        <f>C8*C10</f>
        <v>0</v>
      </c>
      <c r="D11" s="51">
        <f t="shared" ref="D11:G11" si="0">D8*D10</f>
        <v>0</v>
      </c>
      <c r="E11" s="51">
        <f t="shared" si="0"/>
        <v>0</v>
      </c>
      <c r="F11" s="51">
        <f t="shared" si="0"/>
        <v>0</v>
      </c>
      <c r="G11" s="51">
        <f t="shared" si="0"/>
        <v>0</v>
      </c>
      <c r="H11" s="51">
        <f>(C8*C10)+(D8*D10)+(E8*E10)+(F8*F10)+(G8*G10)</f>
        <v>0</v>
      </c>
      <c r="I11" s="56"/>
    </row>
    <row r="12" spans="1:10" ht="15" customHeight="1">
      <c r="A12" s="98" t="s">
        <v>18</v>
      </c>
      <c r="B12" s="98"/>
      <c r="C12" s="99"/>
      <c r="D12" s="49"/>
      <c r="E12" s="49"/>
      <c r="F12" s="49"/>
      <c r="G12" s="49"/>
      <c r="H12" s="50"/>
    </row>
    <row r="13" spans="1:10" ht="15" customHeight="1">
      <c r="A13" s="40" t="s">
        <v>19</v>
      </c>
      <c r="B13" s="42"/>
      <c r="C13" s="43"/>
      <c r="D13" s="43"/>
      <c r="E13" s="43"/>
      <c r="F13" s="43"/>
      <c r="G13" s="43"/>
      <c r="H13" s="44"/>
      <c r="J13" s="81"/>
    </row>
    <row r="14" spans="1:10" ht="16.5" customHeight="1">
      <c r="A14" s="63" t="s">
        <v>20</v>
      </c>
      <c r="B14" s="1"/>
      <c r="C14" s="71"/>
      <c r="D14" s="71"/>
      <c r="E14" s="71"/>
      <c r="F14" s="71"/>
      <c r="G14" s="71"/>
      <c r="H14" s="48">
        <f>(C14*$C$10)+(D14*$D$10)+(E14*$E$10)+(F14*$F$10)+(G14*$G$10)</f>
        <v>0</v>
      </c>
    </row>
    <row r="15" spans="1:10" ht="15" customHeight="1">
      <c r="A15" s="17" t="s">
        <v>21</v>
      </c>
      <c r="B15" s="15"/>
      <c r="C15" s="18"/>
      <c r="D15" s="18"/>
      <c r="E15" s="18"/>
      <c r="F15" s="18"/>
      <c r="G15" s="18"/>
      <c r="H15" s="35"/>
    </row>
    <row r="16" spans="1:10" ht="15" customHeight="1">
      <c r="A16" s="61" t="s">
        <v>22</v>
      </c>
      <c r="B16" s="1"/>
      <c r="C16" s="72"/>
      <c r="D16" s="72"/>
      <c r="E16" s="72"/>
      <c r="F16" s="72"/>
      <c r="G16" s="72"/>
      <c r="H16" s="52">
        <f>(C16*$C$10)+(D16*$D$10)+(E16*$E$10)+(F16*$F$10)+(G16*$G$10)</f>
        <v>0</v>
      </c>
    </row>
    <row r="17" spans="1:9" ht="15" customHeight="1">
      <c r="A17" s="61" t="s">
        <v>23</v>
      </c>
      <c r="B17" s="1"/>
      <c r="C17" s="72"/>
      <c r="D17" s="72"/>
      <c r="E17" s="72"/>
      <c r="F17" s="72"/>
      <c r="G17" s="72"/>
      <c r="H17" s="52">
        <f t="shared" ref="H17:H21" si="1">(C17*$C$10)+(D17*$D$10)+(E17*$E$10)+(F17*$F$10)+(G17*$G$10)</f>
        <v>0</v>
      </c>
    </row>
    <row r="18" spans="1:9" ht="15" customHeight="1">
      <c r="A18" s="61" t="s">
        <v>24</v>
      </c>
      <c r="B18" s="2"/>
      <c r="C18" s="72"/>
      <c r="D18" s="72"/>
      <c r="E18" s="72"/>
      <c r="F18" s="72"/>
      <c r="G18" s="72"/>
      <c r="H18" s="52">
        <f t="shared" si="1"/>
        <v>0</v>
      </c>
    </row>
    <row r="19" spans="1:9" ht="15" customHeight="1">
      <c r="A19" s="61" t="s">
        <v>25</v>
      </c>
      <c r="B19" s="1"/>
      <c r="C19" s="72"/>
      <c r="D19" s="72"/>
      <c r="E19" s="72"/>
      <c r="F19" s="72"/>
      <c r="G19" s="72"/>
      <c r="H19" s="52">
        <f t="shared" si="1"/>
        <v>0</v>
      </c>
    </row>
    <row r="20" spans="1:9" ht="15" customHeight="1">
      <c r="A20" s="61" t="s">
        <v>26</v>
      </c>
      <c r="B20" s="1"/>
      <c r="C20" s="72"/>
      <c r="D20" s="72"/>
      <c r="E20" s="72"/>
      <c r="F20" s="72"/>
      <c r="G20" s="72"/>
      <c r="H20" s="52">
        <f t="shared" si="1"/>
        <v>0</v>
      </c>
    </row>
    <row r="21" spans="1:9" ht="15" customHeight="1">
      <c r="A21" s="61" t="s">
        <v>26</v>
      </c>
      <c r="B21" s="3"/>
      <c r="C21" s="72"/>
      <c r="D21" s="72"/>
      <c r="E21" s="72"/>
      <c r="F21" s="72"/>
      <c r="G21" s="72"/>
      <c r="H21" s="52">
        <f t="shared" si="1"/>
        <v>0</v>
      </c>
    </row>
    <row r="22" spans="1:9" ht="15" customHeight="1">
      <c r="A22" s="3"/>
      <c r="B22" s="19" t="s">
        <v>27</v>
      </c>
      <c r="C22" s="76">
        <f t="shared" ref="C22:G22" si="2">SUM(C16:C21)</f>
        <v>0</v>
      </c>
      <c r="D22" s="76">
        <f t="shared" si="2"/>
        <v>0</v>
      </c>
      <c r="E22" s="76">
        <f t="shared" si="2"/>
        <v>0</v>
      </c>
      <c r="F22" s="76">
        <f t="shared" si="2"/>
        <v>0</v>
      </c>
      <c r="G22" s="76">
        <f t="shared" si="2"/>
        <v>0</v>
      </c>
      <c r="H22" s="76">
        <f>SUM(H16:H21)</f>
        <v>0</v>
      </c>
      <c r="I22" s="30"/>
    </row>
    <row r="23" spans="1:9" ht="15" customHeight="1">
      <c r="A23" s="40" t="s">
        <v>28</v>
      </c>
      <c r="B23" s="42"/>
      <c r="C23" s="43"/>
      <c r="D23" s="43"/>
      <c r="E23" s="43"/>
      <c r="F23" s="43"/>
      <c r="G23" s="43"/>
      <c r="H23" s="44"/>
    </row>
    <row r="24" spans="1:9" ht="15" customHeight="1">
      <c r="A24" s="61" t="s">
        <v>29</v>
      </c>
      <c r="B24" s="1"/>
      <c r="C24" s="73"/>
      <c r="D24" s="73"/>
      <c r="E24" s="73"/>
      <c r="F24" s="73"/>
      <c r="G24" s="73"/>
      <c r="H24" s="52">
        <f t="shared" ref="H24:H30" si="3">(C24*$C$10)+(D24*$D$10)+(E24*$E$10)+(F24*$F$10)+(G24*$G$10)</f>
        <v>0</v>
      </c>
    </row>
    <row r="25" spans="1:9" ht="15" customHeight="1">
      <c r="A25" s="61" t="s">
        <v>30</v>
      </c>
      <c r="B25" s="1"/>
      <c r="C25" s="72"/>
      <c r="D25" s="72"/>
      <c r="E25" s="72"/>
      <c r="F25" s="72"/>
      <c r="G25" s="72"/>
      <c r="H25" s="52">
        <f t="shared" si="3"/>
        <v>0</v>
      </c>
    </row>
    <row r="26" spans="1:9" ht="15" customHeight="1">
      <c r="A26" s="61" t="s">
        <v>31</v>
      </c>
      <c r="B26" s="1"/>
      <c r="C26" s="72"/>
      <c r="D26" s="72"/>
      <c r="E26" s="72"/>
      <c r="F26" s="72"/>
      <c r="G26" s="72"/>
      <c r="H26" s="52">
        <f t="shared" si="3"/>
        <v>0</v>
      </c>
    </row>
    <row r="27" spans="1:9" ht="15" customHeight="1">
      <c r="A27" s="61" t="s">
        <v>32</v>
      </c>
      <c r="B27" s="1"/>
      <c r="C27" s="72"/>
      <c r="D27" s="72"/>
      <c r="E27" s="72"/>
      <c r="F27" s="72"/>
      <c r="G27" s="72"/>
      <c r="H27" s="52">
        <f t="shared" si="3"/>
        <v>0</v>
      </c>
    </row>
    <row r="28" spans="1:9" ht="15" customHeight="1">
      <c r="A28" s="61" t="s">
        <v>33</v>
      </c>
      <c r="B28" s="3"/>
      <c r="C28" s="72"/>
      <c r="D28" s="72"/>
      <c r="E28" s="72"/>
      <c r="F28" s="72"/>
      <c r="G28" s="72"/>
      <c r="H28" s="52">
        <f t="shared" si="3"/>
        <v>0</v>
      </c>
    </row>
    <row r="29" spans="1:9" ht="15" customHeight="1">
      <c r="A29" s="61" t="s">
        <v>26</v>
      </c>
      <c r="B29" s="1"/>
      <c r="C29" s="72"/>
      <c r="D29" s="72"/>
      <c r="E29" s="72"/>
      <c r="F29" s="72"/>
      <c r="G29" s="72"/>
      <c r="H29" s="52">
        <f t="shared" si="3"/>
        <v>0</v>
      </c>
    </row>
    <row r="30" spans="1:9" ht="15" customHeight="1">
      <c r="A30" s="1" t="s">
        <v>34</v>
      </c>
      <c r="B30" s="80">
        <f>IFERROR(C30/SUM(C24:C29),0)</f>
        <v>0</v>
      </c>
      <c r="C30" s="72"/>
      <c r="D30" s="72"/>
      <c r="E30" s="72"/>
      <c r="F30" s="72"/>
      <c r="G30" s="72"/>
      <c r="H30" s="52">
        <f t="shared" si="3"/>
        <v>0</v>
      </c>
    </row>
    <row r="31" spans="1:9" ht="15" customHeight="1">
      <c r="A31" s="2"/>
      <c r="B31" s="19" t="s">
        <v>35</v>
      </c>
      <c r="C31" s="77">
        <f t="shared" ref="C31:G31" si="4">SUM(C24:C30)</f>
        <v>0</v>
      </c>
      <c r="D31" s="77">
        <f t="shared" si="4"/>
        <v>0</v>
      </c>
      <c r="E31" s="77">
        <f t="shared" si="4"/>
        <v>0</v>
      </c>
      <c r="F31" s="77">
        <f t="shared" si="4"/>
        <v>0</v>
      </c>
      <c r="G31" s="77">
        <f t="shared" si="4"/>
        <v>0</v>
      </c>
      <c r="H31" s="77">
        <f>SUM(H24:H30)</f>
        <v>0</v>
      </c>
      <c r="I31" s="30"/>
    </row>
    <row r="32" spans="1:9" ht="15" customHeight="1">
      <c r="A32" s="17" t="s">
        <v>36</v>
      </c>
      <c r="B32" s="15"/>
      <c r="C32" s="18"/>
      <c r="D32" s="18"/>
      <c r="E32" s="18"/>
      <c r="F32" s="18"/>
      <c r="G32" s="18"/>
      <c r="H32" s="35"/>
    </row>
    <row r="33" spans="1:9" ht="15" customHeight="1">
      <c r="A33" s="65" t="s">
        <v>37</v>
      </c>
      <c r="B33" s="5"/>
      <c r="C33" s="72"/>
      <c r="D33" s="72"/>
      <c r="E33" s="72"/>
      <c r="F33" s="72"/>
      <c r="G33" s="72"/>
      <c r="H33" s="52">
        <f>(C33*$C$10)+(D33*$D$10)+(E33*$E$10)+(F33*$F$10)+(G33*$G$10)</f>
        <v>0</v>
      </c>
    </row>
    <row r="34" spans="1:9" ht="15" customHeight="1">
      <c r="A34" s="62" t="s">
        <v>38</v>
      </c>
      <c r="B34" s="5"/>
      <c r="C34" s="72"/>
      <c r="D34" s="72"/>
      <c r="E34" s="72"/>
      <c r="F34" s="72"/>
      <c r="G34" s="72"/>
      <c r="H34" s="52">
        <f t="shared" ref="H34:H39" si="5">(C34*$C$10)+(D34*$D$10)+(E34*$E$10)+(F34*$F$10)+(G34*$G$10)</f>
        <v>0</v>
      </c>
    </row>
    <row r="35" spans="1:9" ht="15" customHeight="1">
      <c r="A35" s="62" t="s">
        <v>39</v>
      </c>
      <c r="B35" s="5"/>
      <c r="C35" s="72"/>
      <c r="D35" s="72"/>
      <c r="E35" s="72"/>
      <c r="F35" s="72"/>
      <c r="G35" s="72"/>
      <c r="H35" s="52">
        <f t="shared" si="5"/>
        <v>0</v>
      </c>
    </row>
    <row r="36" spans="1:9" ht="15" customHeight="1">
      <c r="A36" s="62" t="s">
        <v>40</v>
      </c>
      <c r="B36" s="5"/>
      <c r="C36" s="72"/>
      <c r="D36" s="72"/>
      <c r="E36" s="72"/>
      <c r="F36" s="72"/>
      <c r="G36" s="72"/>
      <c r="H36" s="52">
        <f t="shared" si="5"/>
        <v>0</v>
      </c>
    </row>
    <row r="37" spans="1:9" ht="15" customHeight="1">
      <c r="A37" s="62" t="s">
        <v>41</v>
      </c>
      <c r="B37" s="5"/>
      <c r="C37" s="72"/>
      <c r="D37" s="72"/>
      <c r="E37" s="72"/>
      <c r="F37" s="72"/>
      <c r="G37" s="72"/>
      <c r="H37" s="52">
        <f t="shared" si="5"/>
        <v>0</v>
      </c>
    </row>
    <row r="38" spans="1:9" ht="15" customHeight="1">
      <c r="A38" s="62" t="s">
        <v>42</v>
      </c>
      <c r="B38" s="5"/>
      <c r="C38" s="72"/>
      <c r="D38" s="72"/>
      <c r="E38" s="72"/>
      <c r="F38" s="72"/>
      <c r="G38" s="72"/>
      <c r="H38" s="52">
        <f t="shared" si="5"/>
        <v>0</v>
      </c>
    </row>
    <row r="39" spans="1:9" ht="15" customHeight="1">
      <c r="A39" s="62" t="s">
        <v>26</v>
      </c>
      <c r="B39" s="5"/>
      <c r="C39" s="72"/>
      <c r="D39" s="72"/>
      <c r="E39" s="72"/>
      <c r="F39" s="72"/>
      <c r="G39" s="72"/>
      <c r="H39" s="52">
        <f t="shared" si="5"/>
        <v>0</v>
      </c>
    </row>
    <row r="40" spans="1:9" ht="15" customHeight="1">
      <c r="A40" s="2"/>
      <c r="B40" s="19" t="s">
        <v>43</v>
      </c>
      <c r="C40" s="76">
        <f t="shared" ref="C40:G40" si="6">SUM(C33:C39)</f>
        <v>0</v>
      </c>
      <c r="D40" s="76">
        <f t="shared" si="6"/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f>SUM(H33:H39)</f>
        <v>0</v>
      </c>
      <c r="I40" s="30"/>
    </row>
    <row r="41" spans="1:9" ht="15" customHeight="1">
      <c r="A41" s="40" t="s">
        <v>44</v>
      </c>
      <c r="B41" s="42"/>
      <c r="C41" s="43"/>
      <c r="D41" s="43"/>
      <c r="E41" s="43"/>
      <c r="F41" s="43"/>
      <c r="G41" s="43"/>
      <c r="H41" s="45"/>
    </row>
    <row r="42" spans="1:9" ht="15" customHeight="1">
      <c r="A42" s="61" t="s">
        <v>45</v>
      </c>
      <c r="B42" s="5"/>
      <c r="C42" s="72"/>
      <c r="D42" s="72"/>
      <c r="E42" s="72"/>
      <c r="F42" s="72"/>
      <c r="G42" s="72"/>
      <c r="H42" s="52">
        <f t="shared" ref="H42:H48" si="7">(C42*$C$10)+(D42*$D$10)+(E42*$E$10)+(F42*$F$10)+(G42*$G$10)</f>
        <v>0</v>
      </c>
    </row>
    <row r="43" spans="1:9" ht="15" customHeight="1">
      <c r="A43" s="61" t="s">
        <v>46</v>
      </c>
      <c r="B43" s="5"/>
      <c r="C43" s="72"/>
      <c r="D43" s="72"/>
      <c r="E43" s="72"/>
      <c r="F43" s="72"/>
      <c r="G43" s="72"/>
      <c r="H43" s="52">
        <f t="shared" si="7"/>
        <v>0</v>
      </c>
    </row>
    <row r="44" spans="1:9" ht="15" customHeight="1">
      <c r="A44" s="61" t="s">
        <v>47</v>
      </c>
      <c r="B44" s="5"/>
      <c r="C44" s="72"/>
      <c r="D44" s="72"/>
      <c r="E44" s="72"/>
      <c r="F44" s="72"/>
      <c r="G44" s="72"/>
      <c r="H44" s="52">
        <f t="shared" si="7"/>
        <v>0</v>
      </c>
    </row>
    <row r="45" spans="1:9" ht="15" customHeight="1">
      <c r="A45" s="62" t="s">
        <v>48</v>
      </c>
      <c r="B45" s="5"/>
      <c r="C45" s="72"/>
      <c r="D45" s="72"/>
      <c r="E45" s="72"/>
      <c r="F45" s="72"/>
      <c r="G45" s="72"/>
      <c r="H45" s="52">
        <f t="shared" si="7"/>
        <v>0</v>
      </c>
    </row>
    <row r="46" spans="1:9" ht="15" customHeight="1">
      <c r="A46" s="61" t="s">
        <v>49</v>
      </c>
      <c r="B46" s="5"/>
      <c r="C46" s="72"/>
      <c r="D46" s="72"/>
      <c r="E46" s="72"/>
      <c r="F46" s="72"/>
      <c r="G46" s="72"/>
      <c r="H46" s="52">
        <f t="shared" si="7"/>
        <v>0</v>
      </c>
    </row>
    <row r="47" spans="1:9" ht="15" customHeight="1">
      <c r="A47" s="61" t="s">
        <v>26</v>
      </c>
      <c r="B47" s="5"/>
      <c r="C47" s="72"/>
      <c r="D47" s="72"/>
      <c r="E47" s="72"/>
      <c r="F47" s="72"/>
      <c r="G47" s="72"/>
      <c r="H47" s="52">
        <f t="shared" si="7"/>
        <v>0</v>
      </c>
    </row>
    <row r="48" spans="1:9" ht="15" customHeight="1">
      <c r="A48" s="62" t="s">
        <v>26</v>
      </c>
      <c r="B48" s="5"/>
      <c r="C48" s="72"/>
      <c r="D48" s="72"/>
      <c r="E48" s="72"/>
      <c r="F48" s="72"/>
      <c r="G48" s="72"/>
      <c r="H48" s="52">
        <f t="shared" si="7"/>
        <v>0</v>
      </c>
    </row>
    <row r="49" spans="1:12" ht="15" customHeight="1">
      <c r="A49" s="2"/>
      <c r="B49" s="19" t="s">
        <v>50</v>
      </c>
      <c r="C49" s="76">
        <f t="shared" ref="C49:G49" si="8">SUM(C42:C48)</f>
        <v>0</v>
      </c>
      <c r="D49" s="76">
        <f t="shared" si="8"/>
        <v>0</v>
      </c>
      <c r="E49" s="76">
        <f t="shared" si="8"/>
        <v>0</v>
      </c>
      <c r="F49" s="76">
        <f t="shared" si="8"/>
        <v>0</v>
      </c>
      <c r="G49" s="76">
        <f t="shared" si="8"/>
        <v>0</v>
      </c>
      <c r="H49" s="76">
        <f>SUM(H42:H48)</f>
        <v>0</v>
      </c>
      <c r="I49" s="30"/>
    </row>
    <row r="50" spans="1:12" ht="15" customHeight="1">
      <c r="A50" s="40" t="s">
        <v>51</v>
      </c>
      <c r="B50" s="42"/>
      <c r="C50" s="46"/>
      <c r="D50" s="46"/>
      <c r="E50" s="46"/>
      <c r="F50" s="46"/>
      <c r="G50" s="46"/>
      <c r="H50" s="47"/>
    </row>
    <row r="51" spans="1:12" ht="15" customHeight="1">
      <c r="A51" s="61" t="s">
        <v>52</v>
      </c>
      <c r="B51" s="5"/>
      <c r="C51" s="72"/>
      <c r="D51" s="72"/>
      <c r="E51" s="72"/>
      <c r="F51" s="72"/>
      <c r="G51" s="72"/>
      <c r="H51" s="52">
        <f t="shared" ref="H51:H53" si="9">(C51*$C$10)+(D51*$D$10)+(E51*$E$10)+(F51*$F$10)+(G51*$G$10)</f>
        <v>0</v>
      </c>
    </row>
    <row r="52" spans="1:12" ht="15" customHeight="1">
      <c r="A52" s="61" t="s">
        <v>51</v>
      </c>
      <c r="B52" s="5"/>
      <c r="C52" s="72"/>
      <c r="D52" s="72"/>
      <c r="E52" s="72"/>
      <c r="F52" s="72"/>
      <c r="G52" s="72"/>
      <c r="H52" s="52">
        <f t="shared" si="9"/>
        <v>0</v>
      </c>
    </row>
    <row r="53" spans="1:12" ht="15" customHeight="1">
      <c r="A53" s="62" t="s">
        <v>53</v>
      </c>
      <c r="B53" s="5"/>
      <c r="C53" s="72"/>
      <c r="D53" s="72"/>
      <c r="E53" s="72"/>
      <c r="F53" s="72"/>
      <c r="G53" s="72"/>
      <c r="H53" s="52">
        <f t="shared" si="9"/>
        <v>0</v>
      </c>
    </row>
    <row r="54" spans="1:12" ht="15" customHeight="1">
      <c r="A54" s="3"/>
      <c r="B54" s="19" t="s">
        <v>54</v>
      </c>
      <c r="C54" s="77">
        <f t="shared" ref="C54:G54" si="10">SUM(C51:C53)</f>
        <v>0</v>
      </c>
      <c r="D54" s="77">
        <f t="shared" si="10"/>
        <v>0</v>
      </c>
      <c r="E54" s="77">
        <f t="shared" si="10"/>
        <v>0</v>
      </c>
      <c r="F54" s="77">
        <f t="shared" si="10"/>
        <v>0</v>
      </c>
      <c r="G54" s="77">
        <f t="shared" si="10"/>
        <v>0</v>
      </c>
      <c r="H54" s="77">
        <f>SUM(H51:H53)</f>
        <v>0</v>
      </c>
    </row>
    <row r="55" spans="1:12" ht="15" customHeight="1">
      <c r="A55" s="40" t="s">
        <v>55</v>
      </c>
      <c r="B55" s="42"/>
      <c r="C55" s="57"/>
      <c r="D55" s="57"/>
      <c r="E55" s="57"/>
      <c r="F55" s="57"/>
      <c r="G55" s="57"/>
      <c r="H55" s="58"/>
    </row>
    <row r="56" spans="1:12" ht="15" customHeight="1">
      <c r="A56" s="8"/>
      <c r="B56" s="19" t="s">
        <v>56</v>
      </c>
      <c r="C56" s="87">
        <f>C54+C49+C40+C31+C22+C14</f>
        <v>0</v>
      </c>
      <c r="D56" s="87">
        <f>D54+D49+D40+D31+D22+D14</f>
        <v>0</v>
      </c>
      <c r="E56" s="87">
        <f>E54+E49+E40+E31+E22+E14</f>
        <v>0</v>
      </c>
      <c r="F56" s="87">
        <f>F54+F49+F40+F31+F22+F14</f>
        <v>0</v>
      </c>
      <c r="G56" s="87">
        <f>G54+G49+G40+G31+G22+G14</f>
        <v>0</v>
      </c>
      <c r="H56" s="87"/>
      <c r="I56" s="54"/>
    </row>
    <row r="57" spans="1:12" ht="15" customHeight="1">
      <c r="B57" s="24" t="s">
        <v>57</v>
      </c>
      <c r="C57" s="88">
        <f t="shared" ref="C57:G57" si="11">C56*C10</f>
        <v>0</v>
      </c>
      <c r="D57" s="88">
        <f t="shared" si="11"/>
        <v>0</v>
      </c>
      <c r="E57" s="88">
        <f t="shared" si="11"/>
        <v>0</v>
      </c>
      <c r="F57" s="88">
        <f t="shared" si="11"/>
        <v>0</v>
      </c>
      <c r="G57" s="88">
        <f t="shared" si="11"/>
        <v>0</v>
      </c>
      <c r="H57" s="88">
        <f>H54+H49+H40+H31+H22+H14</f>
        <v>0</v>
      </c>
      <c r="I57" s="55"/>
    </row>
    <row r="58" spans="1:12" ht="15" customHeight="1">
      <c r="A58" s="40" t="s">
        <v>58</v>
      </c>
      <c r="B58" s="42"/>
      <c r="C58" s="43"/>
      <c r="D58" s="57"/>
      <c r="E58" s="57"/>
      <c r="F58" s="57"/>
      <c r="G58" s="57"/>
      <c r="H58" s="58"/>
    </row>
    <row r="59" spans="1:12" ht="15" customHeight="1">
      <c r="A59" s="7" t="s">
        <v>59</v>
      </c>
      <c r="B59" s="60">
        <f>IFERROR(($C59/H57),0)</f>
        <v>0</v>
      </c>
      <c r="C59" s="74"/>
      <c r="D59" s="107"/>
      <c r="E59" s="107"/>
      <c r="F59" s="107"/>
      <c r="G59" s="107"/>
      <c r="H59" s="107"/>
    </row>
    <row r="60" spans="1:12" ht="21.95" customHeight="1">
      <c r="A60" s="83"/>
      <c r="B60" s="84" t="s">
        <v>60</v>
      </c>
      <c r="C60" s="86">
        <f>C59+H57</f>
        <v>0</v>
      </c>
      <c r="D60" s="107"/>
      <c r="E60" s="107"/>
      <c r="F60" s="107"/>
      <c r="G60" s="107"/>
      <c r="H60" s="107"/>
    </row>
    <row r="61" spans="1:12" ht="21.95" customHeight="1">
      <c r="A61" s="83"/>
      <c r="B61" s="84" t="s">
        <v>61</v>
      </c>
      <c r="C61" s="78">
        <f>IFERROR($C$60/$H$10,0)</f>
        <v>0</v>
      </c>
      <c r="D61" s="107"/>
      <c r="E61" s="107"/>
      <c r="F61" s="107"/>
      <c r="G61" s="107"/>
      <c r="H61" s="107"/>
    </row>
    <row r="62" spans="1:12" ht="21.95" customHeight="1">
      <c r="A62" s="83"/>
      <c r="B62" s="84"/>
      <c r="C62" s="85"/>
      <c r="D62" s="107"/>
      <c r="E62" s="107"/>
      <c r="F62" s="107"/>
      <c r="G62" s="107"/>
      <c r="H62" s="107"/>
    </row>
    <row r="63" spans="1:12" ht="15" customHeight="1">
      <c r="A63" s="26" t="s">
        <v>62</v>
      </c>
      <c r="B63" s="16"/>
      <c r="C63" s="16"/>
      <c r="D63" s="107"/>
      <c r="E63" s="107"/>
      <c r="F63" s="107"/>
      <c r="G63" s="107"/>
      <c r="H63" s="107"/>
      <c r="L63" s="11"/>
    </row>
    <row r="64" spans="1:12" ht="15" customHeight="1">
      <c r="A64" s="17" t="s">
        <v>63</v>
      </c>
      <c r="B64" s="15"/>
      <c r="C64" s="18"/>
      <c r="D64" s="18"/>
      <c r="E64" s="18"/>
      <c r="F64" s="18"/>
      <c r="G64" s="18"/>
      <c r="H64" s="35"/>
    </row>
    <row r="65" spans="1:8" ht="15" customHeight="1">
      <c r="A65" s="3" t="s">
        <v>64</v>
      </c>
      <c r="B65" s="10"/>
      <c r="C65" s="72"/>
      <c r="D65" s="107" t="str">
        <f>IFERROR(C65/$I$10," ")</f>
        <v xml:space="preserve"> </v>
      </c>
      <c r="E65" s="107"/>
      <c r="F65" s="107"/>
      <c r="G65" s="107"/>
      <c r="H65" s="107"/>
    </row>
    <row r="66" spans="1:8" ht="15" customHeight="1">
      <c r="A66" s="61" t="s">
        <v>65</v>
      </c>
      <c r="B66" s="10"/>
      <c r="C66" s="72"/>
      <c r="D66" s="107"/>
      <c r="E66" s="107"/>
      <c r="F66" s="107"/>
      <c r="G66" s="107"/>
      <c r="H66" s="107"/>
    </row>
    <row r="67" spans="1:8" ht="15" customHeight="1">
      <c r="A67" s="61" t="s">
        <v>65</v>
      </c>
      <c r="B67" s="10"/>
      <c r="C67" s="72"/>
      <c r="D67" s="107"/>
      <c r="E67" s="107"/>
      <c r="F67" s="107"/>
      <c r="G67" s="107"/>
      <c r="H67" s="107"/>
    </row>
    <row r="68" spans="1:8" ht="15" customHeight="1">
      <c r="A68" s="62" t="s">
        <v>65</v>
      </c>
      <c r="B68" s="10"/>
      <c r="C68" s="72"/>
      <c r="D68" s="107"/>
      <c r="E68" s="107"/>
      <c r="F68" s="107"/>
      <c r="G68" s="107"/>
      <c r="H68" s="107"/>
    </row>
    <row r="69" spans="1:8" ht="15" customHeight="1">
      <c r="A69" s="62" t="s">
        <v>65</v>
      </c>
      <c r="B69" s="10"/>
      <c r="C69" s="72"/>
      <c r="D69" s="107"/>
      <c r="E69" s="107"/>
      <c r="F69" s="107"/>
      <c r="G69" s="107"/>
      <c r="H69" s="107"/>
    </row>
    <row r="70" spans="1:8" ht="15" customHeight="1">
      <c r="A70" s="62" t="s">
        <v>65</v>
      </c>
      <c r="B70" s="10"/>
      <c r="C70" s="72"/>
      <c r="D70" s="107"/>
      <c r="E70" s="107"/>
      <c r="F70" s="107"/>
      <c r="G70" s="107"/>
      <c r="H70" s="107"/>
    </row>
    <row r="71" spans="1:8" ht="15" customHeight="1">
      <c r="B71" s="19" t="s">
        <v>66</v>
      </c>
      <c r="C71" s="59">
        <f>SUM(C65:C70)</f>
        <v>0</v>
      </c>
      <c r="D71" s="107"/>
      <c r="E71" s="107"/>
      <c r="F71" s="107"/>
      <c r="G71" s="107"/>
      <c r="H71" s="107"/>
    </row>
    <row r="72" spans="1:8" ht="15" customHeight="1">
      <c r="B72" s="19" t="s">
        <v>67</v>
      </c>
      <c r="C72" s="28">
        <f>C71-$C$60</f>
        <v>0</v>
      </c>
      <c r="D72" s="107"/>
      <c r="E72" s="107"/>
      <c r="F72" s="107"/>
      <c r="G72" s="107"/>
      <c r="H72" s="107"/>
    </row>
    <row r="73" spans="1:8" ht="15" customHeight="1">
      <c r="B73" s="19" t="s">
        <v>68</v>
      </c>
      <c r="C73" s="28">
        <f>IFERROR($C$65/$H$10,0)</f>
        <v>0</v>
      </c>
      <c r="D73" s="107"/>
      <c r="E73" s="107"/>
      <c r="F73" s="107"/>
      <c r="G73" s="107"/>
      <c r="H73" s="107"/>
    </row>
    <row r="74" spans="1:8" ht="15" customHeight="1">
      <c r="A74" s="17" t="s">
        <v>69</v>
      </c>
      <c r="B74" s="15"/>
      <c r="C74" s="18"/>
      <c r="D74" s="53"/>
      <c r="E74" s="18"/>
      <c r="F74" s="18"/>
      <c r="G74" s="18"/>
      <c r="H74" s="35"/>
    </row>
    <row r="75" spans="1:8" ht="15" customHeight="1">
      <c r="A75" s="25" t="s">
        <v>70</v>
      </c>
      <c r="B75" s="10"/>
      <c r="C75" s="72"/>
      <c r="D75" s="107"/>
      <c r="E75" s="107"/>
      <c r="F75" s="107"/>
      <c r="G75" s="107"/>
      <c r="H75" s="107"/>
    </row>
    <row r="76" spans="1:8" ht="15" customHeight="1">
      <c r="A76" s="66" t="s">
        <v>71</v>
      </c>
      <c r="B76" s="10"/>
      <c r="C76" s="72"/>
      <c r="D76" s="107"/>
      <c r="E76" s="107"/>
      <c r="F76" s="107"/>
      <c r="G76" s="107"/>
      <c r="H76" s="107"/>
    </row>
    <row r="77" spans="1:8" ht="15" customHeight="1">
      <c r="A77" s="61" t="s">
        <v>65</v>
      </c>
      <c r="B77" s="10"/>
      <c r="C77" s="72"/>
      <c r="D77" s="107"/>
      <c r="E77" s="107"/>
      <c r="F77" s="107"/>
      <c r="G77" s="107"/>
      <c r="H77" s="107"/>
    </row>
    <row r="78" spans="1:8" ht="15" customHeight="1">
      <c r="A78" s="61" t="s">
        <v>65</v>
      </c>
      <c r="B78" s="10"/>
      <c r="C78" s="72"/>
      <c r="D78" s="107"/>
      <c r="E78" s="107"/>
      <c r="F78" s="107"/>
      <c r="G78" s="107"/>
      <c r="H78" s="107"/>
    </row>
    <row r="79" spans="1:8" ht="15" customHeight="1">
      <c r="A79" s="62" t="s">
        <v>65</v>
      </c>
      <c r="B79" s="10"/>
      <c r="C79" s="72"/>
      <c r="D79" s="107"/>
      <c r="E79" s="107"/>
      <c r="F79" s="107"/>
      <c r="G79" s="107"/>
      <c r="H79" s="107"/>
    </row>
    <row r="80" spans="1:8" ht="15" customHeight="1">
      <c r="B80" s="19" t="s">
        <v>72</v>
      </c>
      <c r="C80" s="31">
        <f>SUM(C75:C79)</f>
        <v>0</v>
      </c>
      <c r="D80" s="107"/>
      <c r="E80" s="107"/>
      <c r="F80" s="107"/>
      <c r="G80" s="107"/>
      <c r="H80" s="107"/>
    </row>
    <row r="81" spans="1:12" ht="15" customHeight="1">
      <c r="B81" s="19" t="s">
        <v>67</v>
      </c>
      <c r="C81" s="31">
        <f>C80-$C$60</f>
        <v>0</v>
      </c>
      <c r="D81" s="107"/>
      <c r="E81" s="107"/>
      <c r="F81" s="107"/>
      <c r="G81" s="107"/>
      <c r="H81" s="107"/>
    </row>
    <row r="82" spans="1:12" ht="15" customHeight="1">
      <c r="B82" s="19" t="s">
        <v>68</v>
      </c>
      <c r="C82" s="31">
        <f>IFERROR($C$75/$H$10,0)</f>
        <v>0</v>
      </c>
      <c r="D82" s="107"/>
      <c r="E82" s="107"/>
      <c r="F82" s="107"/>
      <c r="G82" s="107"/>
      <c r="H82" s="107"/>
    </row>
    <row r="83" spans="1:12" ht="15" customHeight="1">
      <c r="A83" s="17" t="s">
        <v>73</v>
      </c>
      <c r="B83" s="15"/>
      <c r="C83" s="18"/>
      <c r="D83" s="53"/>
      <c r="E83" s="18"/>
      <c r="F83" s="18"/>
      <c r="G83" s="18"/>
      <c r="H83" s="35"/>
    </row>
    <row r="84" spans="1:12" ht="15" customHeight="1">
      <c r="A84" s="25" t="s">
        <v>74</v>
      </c>
      <c r="B84" s="10"/>
      <c r="C84" s="79">
        <f>'Off-Site Infrastructure'!B36</f>
        <v>0</v>
      </c>
      <c r="D84" s="107"/>
      <c r="E84" s="107"/>
      <c r="F84" s="107"/>
      <c r="G84" s="107"/>
      <c r="H84" s="107"/>
    </row>
    <row r="85" spans="1:12" ht="15" customHeight="1">
      <c r="A85" s="2" t="str">
        <f>'Off-Site Infrastructure'!A37</f>
        <v>Other Funds</v>
      </c>
      <c r="B85" s="10"/>
      <c r="C85" s="79">
        <f>'Off-Site Infrastructure'!B37</f>
        <v>0</v>
      </c>
      <c r="D85" s="107"/>
      <c r="E85" s="107"/>
      <c r="F85" s="107"/>
      <c r="G85" s="107"/>
      <c r="H85" s="107"/>
    </row>
    <row r="86" spans="1:12" ht="15" customHeight="1">
      <c r="A86" s="2" t="str">
        <f>'Off-Site Infrastructure'!A38</f>
        <v>Other Funds</v>
      </c>
      <c r="B86" s="10"/>
      <c r="C86" s="79">
        <f>'Off-Site Infrastructure'!B38</f>
        <v>0</v>
      </c>
      <c r="D86" s="107"/>
      <c r="E86" s="107"/>
      <c r="F86" s="107"/>
      <c r="G86" s="107"/>
      <c r="H86" s="107"/>
    </row>
    <row r="87" spans="1:12" ht="15" customHeight="1">
      <c r="A87" s="2" t="str">
        <f>'Off-Site Infrastructure'!A39</f>
        <v>Other Funds</v>
      </c>
      <c r="C87" s="79">
        <f>'Off-Site Infrastructure'!B39</f>
        <v>0</v>
      </c>
      <c r="D87" s="107"/>
      <c r="E87" s="107"/>
      <c r="F87" s="107"/>
      <c r="G87" s="107"/>
      <c r="H87" s="107"/>
    </row>
    <row r="88" spans="1:12" ht="15" customHeight="1">
      <c r="A88" s="2"/>
      <c r="B88" s="19" t="s">
        <v>75</v>
      </c>
      <c r="C88" s="78">
        <f>SUM(C83:C87)</f>
        <v>0</v>
      </c>
      <c r="D88" s="107"/>
      <c r="E88" s="107"/>
      <c r="F88" s="107"/>
      <c r="G88" s="107"/>
      <c r="H88" s="107"/>
    </row>
    <row r="89" spans="1:12" ht="15" customHeight="1">
      <c r="A89" s="2"/>
      <c r="B89" s="19" t="s">
        <v>68</v>
      </c>
      <c r="C89" s="28">
        <f>IFERROR($C$84/$H$10,0)</f>
        <v>0</v>
      </c>
      <c r="D89" s="107"/>
      <c r="E89" s="107"/>
      <c r="F89" s="107"/>
      <c r="G89" s="107"/>
      <c r="H89" s="107"/>
    </row>
    <row r="90" spans="1:12" ht="15" customHeight="1">
      <c r="A90" s="26" t="s">
        <v>76</v>
      </c>
      <c r="B90" s="16"/>
      <c r="C90" s="16"/>
      <c r="D90" s="16"/>
      <c r="E90" s="16"/>
      <c r="F90" s="16"/>
      <c r="G90" s="16"/>
      <c r="H90" s="34"/>
      <c r="L90" s="11"/>
    </row>
    <row r="91" spans="1:12" ht="18.95" thickBot="1">
      <c r="A91" s="101" t="s">
        <v>77</v>
      </c>
      <c r="B91" s="102"/>
      <c r="C91" s="23">
        <f>C65+C84</f>
        <v>0</v>
      </c>
    </row>
    <row r="92" spans="1:12" ht="18.95" thickBot="1">
      <c r="A92" s="101" t="s">
        <v>78</v>
      </c>
      <c r="B92" s="102"/>
      <c r="C92" s="23">
        <f>IFERROR(C91/H10,0)</f>
        <v>0</v>
      </c>
    </row>
    <row r="93" spans="1:12" ht="15" customHeight="1">
      <c r="G93" s="12"/>
      <c r="H93" s="33"/>
      <c r="I93" s="10"/>
    </row>
    <row r="94" spans="1:12" ht="15" customHeight="1">
      <c r="A94" s="27" t="s">
        <v>79</v>
      </c>
    </row>
  </sheetData>
  <sheetProtection sheet="1" objects="1" scenarios="1"/>
  <protectedRanges>
    <protectedRange sqref="C6:G10 C14:G14 C16:G21 C24:G30 C33:G39 C42:G48 C51:G53 C59" name="Uses Columns C through G"/>
    <protectedRange sqref="A14 A16:A21 A24:A29 A33:A39 A42:A48 A51:A53" name="Uses Categories"/>
    <protectedRange sqref="C65:C70 A66:A70 A76:A79 C75:C79" name="Sources"/>
    <protectedRange sqref="B3:H4" name="Name and Address"/>
  </protectedRanges>
  <mergeCells count="15">
    <mergeCell ref="A12:C12"/>
    <mergeCell ref="E1:H2"/>
    <mergeCell ref="A92:B92"/>
    <mergeCell ref="A1:D1"/>
    <mergeCell ref="B3:H3"/>
    <mergeCell ref="A2:C2"/>
    <mergeCell ref="B4:H4"/>
    <mergeCell ref="A91:B91"/>
    <mergeCell ref="D59:H63"/>
    <mergeCell ref="D65:H69"/>
    <mergeCell ref="D70:H73"/>
    <mergeCell ref="D75:H79"/>
    <mergeCell ref="D80:H82"/>
    <mergeCell ref="D84:H88"/>
    <mergeCell ref="D89:H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4D503-295E-4CED-B5B7-DB232C14E57C}">
  <dimension ref="A1:B50"/>
  <sheetViews>
    <sheetView topLeftCell="A24" workbookViewId="0">
      <selection activeCell="D22" sqref="D22"/>
    </sheetView>
  </sheetViews>
  <sheetFormatPr defaultColWidth="8.7109375" defaultRowHeight="14.25" customHeight="1"/>
  <cols>
    <col min="1" max="1" width="39.85546875" style="29" customWidth="1"/>
    <col min="2" max="2" width="26.7109375" style="29" customWidth="1"/>
    <col min="3" max="16384" width="8.7109375" style="29"/>
  </cols>
  <sheetData>
    <row r="1" spans="1:2" ht="15" customHeight="1">
      <c r="A1" s="103" t="s">
        <v>0</v>
      </c>
      <c r="B1" s="103"/>
    </row>
    <row r="2" spans="1:2" ht="15" customHeight="1">
      <c r="A2" s="105" t="s">
        <v>80</v>
      </c>
      <c r="B2" s="105"/>
    </row>
    <row r="3" spans="1:2" ht="27" customHeight="1">
      <c r="A3" s="32" t="s">
        <v>3</v>
      </c>
      <c r="B3" s="96"/>
    </row>
    <row r="4" spans="1:2" ht="28.5" customHeight="1">
      <c r="A4" s="32" t="s">
        <v>4</v>
      </c>
      <c r="B4" s="97"/>
    </row>
    <row r="5" spans="1:2" s="25" customFormat="1" ht="15" customHeight="1">
      <c r="A5" s="108" t="s">
        <v>81</v>
      </c>
      <c r="B5" s="108"/>
    </row>
    <row r="6" spans="1:2" s="9" customFormat="1" ht="15" customHeight="1">
      <c r="A6" s="17" t="s">
        <v>82</v>
      </c>
      <c r="B6" s="90"/>
    </row>
    <row r="7" spans="1:2" ht="15" customHeight="1">
      <c r="A7" s="61" t="s">
        <v>83</v>
      </c>
      <c r="B7" s="89"/>
    </row>
    <row r="8" spans="1:2" ht="15" customHeight="1">
      <c r="A8" s="61" t="s">
        <v>84</v>
      </c>
      <c r="B8" s="89"/>
    </row>
    <row r="9" spans="1:2" ht="15" customHeight="1">
      <c r="A9" s="61" t="s">
        <v>85</v>
      </c>
      <c r="B9" s="89"/>
    </row>
    <row r="10" spans="1:2" ht="15" customHeight="1">
      <c r="A10" s="62" t="s">
        <v>86</v>
      </c>
      <c r="B10" s="89"/>
    </row>
    <row r="11" spans="1:2" ht="15" customHeight="1">
      <c r="A11" s="62" t="s">
        <v>87</v>
      </c>
      <c r="B11" s="89"/>
    </row>
    <row r="12" spans="1:2" ht="15" customHeight="1">
      <c r="A12" s="63" t="s">
        <v>88</v>
      </c>
      <c r="B12" s="89"/>
    </row>
    <row r="13" spans="1:2" ht="15" customHeight="1">
      <c r="A13" s="63" t="s">
        <v>26</v>
      </c>
      <c r="B13" s="89"/>
    </row>
    <row r="14" spans="1:2" ht="15" customHeight="1">
      <c r="A14" s="63" t="s">
        <v>26</v>
      </c>
      <c r="B14" s="89"/>
    </row>
    <row r="15" spans="1:2" ht="15" customHeight="1">
      <c r="A15" s="19" t="s">
        <v>89</v>
      </c>
      <c r="B15" s="91">
        <f>SUM(B7:B14)</f>
        <v>0</v>
      </c>
    </row>
    <row r="16" spans="1:2" s="9" customFormat="1" ht="15" customHeight="1">
      <c r="A16" s="17" t="s">
        <v>90</v>
      </c>
      <c r="B16" s="90"/>
    </row>
    <row r="17" spans="1:2" ht="15" customHeight="1">
      <c r="A17" s="63" t="s">
        <v>91</v>
      </c>
      <c r="B17" s="89"/>
    </row>
    <row r="18" spans="1:2" ht="15" customHeight="1">
      <c r="A18" s="63" t="s">
        <v>92</v>
      </c>
      <c r="B18" s="89"/>
    </row>
    <row r="19" spans="1:2" ht="15" customHeight="1">
      <c r="A19" s="63" t="s">
        <v>93</v>
      </c>
      <c r="B19" s="89"/>
    </row>
    <row r="20" spans="1:2" ht="15" customHeight="1">
      <c r="A20" s="63" t="s">
        <v>94</v>
      </c>
      <c r="B20" s="89"/>
    </row>
    <row r="21" spans="1:2" ht="15" customHeight="1">
      <c r="A21" s="63" t="s">
        <v>95</v>
      </c>
      <c r="B21" s="89"/>
    </row>
    <row r="22" spans="1:2" ht="15" customHeight="1">
      <c r="A22" s="64" t="s">
        <v>26</v>
      </c>
      <c r="B22" s="89"/>
    </row>
    <row r="23" spans="1:2" ht="15" customHeight="1">
      <c r="A23" s="64" t="s">
        <v>26</v>
      </c>
      <c r="B23" s="89"/>
    </row>
    <row r="24" spans="1:2" ht="15" customHeight="1">
      <c r="A24" s="63" t="s">
        <v>96</v>
      </c>
      <c r="B24" s="89"/>
    </row>
    <row r="25" spans="1:2" ht="15" customHeight="1">
      <c r="A25" s="19" t="s">
        <v>97</v>
      </c>
      <c r="B25" s="91">
        <f>SUM(B17:B24)</f>
        <v>0</v>
      </c>
    </row>
    <row r="26" spans="1:2" s="9" customFormat="1" ht="15" customHeight="1">
      <c r="A26" s="17" t="s">
        <v>98</v>
      </c>
      <c r="B26" s="90"/>
    </row>
    <row r="27" spans="1:2" ht="15" customHeight="1">
      <c r="A27" s="65" t="s">
        <v>99</v>
      </c>
      <c r="B27" s="89"/>
    </row>
    <row r="28" spans="1:2" ht="15" customHeight="1">
      <c r="A28" s="62" t="s">
        <v>100</v>
      </c>
      <c r="B28" s="89"/>
    </row>
    <row r="29" spans="1:2" ht="15" customHeight="1">
      <c r="A29" s="62" t="s">
        <v>101</v>
      </c>
      <c r="B29" s="89"/>
    </row>
    <row r="30" spans="1:2" ht="15" customHeight="1">
      <c r="A30" s="62" t="s">
        <v>37</v>
      </c>
      <c r="B30" s="89"/>
    </row>
    <row r="31" spans="1:2" ht="15" customHeight="1">
      <c r="A31" s="62" t="s">
        <v>26</v>
      </c>
      <c r="B31" s="89"/>
    </row>
    <row r="32" spans="1:2" ht="15" customHeight="1">
      <c r="A32" s="62" t="s">
        <v>26</v>
      </c>
      <c r="B32" s="89"/>
    </row>
    <row r="33" spans="1:2" ht="15" customHeight="1">
      <c r="A33" s="19" t="s">
        <v>102</v>
      </c>
      <c r="B33" s="92">
        <f>SUM(B27:B31)</f>
        <v>0</v>
      </c>
    </row>
    <row r="34" spans="1:2" ht="15" customHeight="1">
      <c r="A34" s="19" t="s">
        <v>103</v>
      </c>
      <c r="B34" s="93">
        <f>B33+B25+B15</f>
        <v>0</v>
      </c>
    </row>
    <row r="35" spans="1:2" s="9" customFormat="1" ht="15" customHeight="1">
      <c r="A35" s="26" t="s">
        <v>62</v>
      </c>
      <c r="B35" s="94"/>
    </row>
    <row r="36" spans="1:2" ht="15" customHeight="1">
      <c r="A36" s="6" t="s">
        <v>104</v>
      </c>
      <c r="B36" s="89"/>
    </row>
    <row r="37" spans="1:2" ht="15" customHeight="1">
      <c r="A37" s="66" t="s">
        <v>65</v>
      </c>
      <c r="B37" s="89"/>
    </row>
    <row r="38" spans="1:2" ht="15" customHeight="1">
      <c r="A38" s="66" t="s">
        <v>65</v>
      </c>
      <c r="B38" s="89"/>
    </row>
    <row r="39" spans="1:2" ht="15" customHeight="1">
      <c r="A39" s="66" t="s">
        <v>65</v>
      </c>
      <c r="B39" s="89"/>
    </row>
    <row r="40" spans="1:2" ht="15" customHeight="1">
      <c r="A40" s="19" t="s">
        <v>105</v>
      </c>
      <c r="B40" s="92">
        <f>SUM(B36:B38)</f>
        <v>0</v>
      </c>
    </row>
    <row r="41" spans="1:2" ht="15" customHeight="1">
      <c r="A41" s="19" t="s">
        <v>67</v>
      </c>
      <c r="B41" s="95">
        <f>B40-B34</f>
        <v>0</v>
      </c>
    </row>
    <row r="42" spans="1:2" ht="15" customHeight="1">
      <c r="A42" s="19" t="s">
        <v>106</v>
      </c>
      <c r="B42" s="95"/>
    </row>
    <row r="43" spans="1:2" ht="15" customHeight="1">
      <c r="A43" s="19" t="s">
        <v>68</v>
      </c>
      <c r="B43" s="95">
        <f>IFERROR(B36/B42,0)</f>
        <v>0</v>
      </c>
    </row>
    <row r="44" spans="1:2" ht="15" customHeight="1"/>
    <row r="45" spans="1:2" ht="15" customHeight="1"/>
    <row r="46" spans="1:2" ht="15" customHeight="1"/>
    <row r="47" spans="1:2" ht="15" customHeight="1"/>
    <row r="48" spans="1:2" ht="15" customHeight="1"/>
    <row r="49" ht="15" customHeight="1"/>
    <row r="50" ht="15" customHeight="1"/>
  </sheetData>
  <sheetProtection algorithmName="SHA-512" hashValue="kweYoYW2Nx5bTYwemC3DLUNDh06sUSDxbEclKdv95trCQAj7ud6UFSOofRBtQ4Eb0LzyozgGXik08Vpyi/VWuw==" saltValue="Oxu7/Y4EXbi/ssxHHdHqSw==" spinCount="100000" sheet="1" objects="1" scenarios="1"/>
  <protectedRanges>
    <protectedRange sqref="B3:B4" name="Name and Address"/>
    <protectedRange sqref="A37:A39 B36:B39" name="Sources"/>
    <protectedRange sqref="A7:A14 A27:B32 A17:B24 B7:B13" name="Uses"/>
  </protectedRanges>
  <mergeCells count="3">
    <mergeCell ref="A1:B1"/>
    <mergeCell ref="A2:B2"/>
    <mergeCell ref="A5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e1c8c58c-2a2c-4b83-bbaa-89d7d2189847">
      <Value>Federal Grants</Value>
    </Document_x0020_Type>
    <Chapter_x0020_Rank xmlns="e1c8c58c-2a2c-4b83-bbaa-89d7d2189847" xsi:nil="true"/>
    <CDBG_x0020_Chapters xmlns="e1c8c58c-2a2c-4b83-bbaa-89d7d2189847" xsi:nil="true"/>
    <Document_x0020_Sub-Section xmlns="e1c8c58c-2a2c-4b83-bbaa-89d7d2189847">
      <Value>Disaster</Value>
      <Value>2021 CDBG-DR Programs &amp; Projects</Value>
      <Value>2022 CDBG-DR Programs &amp; Projects</Value>
    </Document_x0020_Sub-Sec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5c133feb7baf388f0072c1d10ba81133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d53864d4643d6a089dcb476a7d3e9ae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  <xsd:enumeration value="County Budget Workshop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A7F6FD-6018-4548-BC40-BBF82DC6CD6D}"/>
</file>

<file path=customXml/itemProps2.xml><?xml version="1.0" encoding="utf-8"?>
<ds:datastoreItem xmlns:ds="http://schemas.openxmlformats.org/officeDocument/2006/customXml" ds:itemID="{A3451D54-969F-48DD-AEE7-BF4BBA6C0106}"/>
</file>

<file path=customXml/itemProps3.xml><?xml version="1.0" encoding="utf-8"?>
<ds:datastoreItem xmlns:ds="http://schemas.openxmlformats.org/officeDocument/2006/customXml" ds:itemID="{5320B85C-D1E7-4A12-9DFF-0513525B11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ICF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Family New Construction Sources and Uses (March 2025 locked)</dc:title>
  <dc:subject/>
  <dc:creator>Warner, Les</dc:creator>
  <cp:keywords/>
  <dc:description/>
  <cp:lastModifiedBy>Siegel, Jennifer</cp:lastModifiedBy>
  <cp:revision/>
  <dcterms:created xsi:type="dcterms:W3CDTF">2023-08-24T15:40:41Z</dcterms:created>
  <dcterms:modified xsi:type="dcterms:W3CDTF">2025-03-31T18:45:21Z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0x010100DD81549B557B3044B885155E81CEFB8300BF4F60ED156CE94681D2DE44B6E56191</vt:lpwstr>
  </property>
</Properties>
</file>